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3 Key Ratios" sheetId="1" r:id="rId3"/>
    <sheet state="visible" name="Full Ratios" sheetId="2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3">
      <text>
        <t xml:space="preserve">Brett Davidson:
Total expenses  means all expenses for the business (including Direct Expenses)</t>
      </text>
    </comment>
    <comment authorId="0" ref="B4">
      <text>
        <t xml:space="preserve">PTL91027:
Cost of Sales (or direct expenses): is all remuneration paid to advisers and directors that sell to clients (commissions and salary + NI, car allowances, bonuses, directors drawings  etc)
</t>
      </text>
    </comment>
  </commentList>
</comments>
</file>

<file path=xl/sharedStrings.xml><?xml version="1.0" encoding="utf-8"?>
<sst xmlns="http://schemas.openxmlformats.org/spreadsheetml/2006/main" count="82" uniqueCount="56">
  <si>
    <t>Turnover (inc recurring income)</t>
  </si>
  <si>
    <t>Total Expenses</t>
  </si>
  <si>
    <t>Direct Expenses</t>
  </si>
  <si>
    <t>Number of Advisers</t>
  </si>
  <si>
    <t>Total number of staff (inc Advisers)</t>
  </si>
  <si>
    <t>Total number of clients</t>
  </si>
  <si>
    <t>Number of client referrals p/a</t>
  </si>
  <si>
    <t>Assets Under Management</t>
  </si>
  <si>
    <t>Recurring income per annum</t>
  </si>
  <si>
    <t>Gross Profit Margin</t>
  </si>
  <si>
    <t>Turnover - Direct Expenses = Gross Profit</t>
  </si>
  <si>
    <t>Turnover</t>
  </si>
  <si>
    <t>Gross Profitability</t>
  </si>
  <si>
    <t>Gross profit as % of Turnover</t>
  </si>
  <si>
    <t>Direct Expenses Ratio</t>
  </si>
  <si>
    <t>Direct expenses as % of Turnover</t>
  </si>
  <si>
    <t xml:space="preserve">Overhead </t>
  </si>
  <si>
    <t>Total expenses - Direct Expenses = Overhead Expenses</t>
  </si>
  <si>
    <t>Overhead Expenses</t>
  </si>
  <si>
    <t>Overhead as % of Turnover</t>
  </si>
  <si>
    <t>Overhead expenses as % of Turnover</t>
  </si>
  <si>
    <t>Net Profit Margin</t>
  </si>
  <si>
    <t>Gross profit - Overhead Expenses = Net Profit</t>
  </si>
  <si>
    <t>Gross profit</t>
  </si>
  <si>
    <t>Net profitability</t>
  </si>
  <si>
    <t>Net profit as % of Turnover</t>
  </si>
  <si>
    <t>Total Expenses - Direct Expenses = Overhead</t>
  </si>
  <si>
    <t>Overhead Ratio</t>
  </si>
  <si>
    <t>Turnover - Direct Expenses - Overhead = Net Profit</t>
  </si>
  <si>
    <t>Productivity Ratios</t>
  </si>
  <si>
    <t>Revenue Per Adviser</t>
  </si>
  <si>
    <t>Turnover/No. of Advisers</t>
  </si>
  <si>
    <t>Revenue Per Staff</t>
  </si>
  <si>
    <t>Turnover/Total No. of Staff</t>
  </si>
  <si>
    <t>Total Clients</t>
  </si>
  <si>
    <t>Clients Per Adviser</t>
  </si>
  <si>
    <t>Total Clients/No. of Advisers</t>
  </si>
  <si>
    <t>Clients Per Staff</t>
  </si>
  <si>
    <t>Total Clients/No. of Total Staff</t>
  </si>
  <si>
    <t>Net Profit Per Adviser</t>
  </si>
  <si>
    <t>Net Profit/No. of Advisers</t>
  </si>
  <si>
    <t>Net Profit Per Staff</t>
  </si>
  <si>
    <t>Net Profit/No. of Total Staff</t>
  </si>
  <si>
    <t>Client Referrals Per Adviser</t>
  </si>
  <si>
    <t>Client Referrals/No. of Advisers</t>
  </si>
  <si>
    <t>Client Selection Ratios</t>
  </si>
  <si>
    <t>Revenue Per Client</t>
  </si>
  <si>
    <t>Turnover/No. of Clients</t>
  </si>
  <si>
    <t>AUM Per Client</t>
  </si>
  <si>
    <t>Assets Under Management/No. of clients</t>
  </si>
  <si>
    <t>Gross Profit Per Client</t>
  </si>
  <si>
    <t>Gross Profit/No. of Clients</t>
  </si>
  <si>
    <t>Net Profit Per Client</t>
  </si>
  <si>
    <t>Net Profit/No. of Clients</t>
  </si>
  <si>
    <t>Recurring Income Per Client</t>
  </si>
  <si>
    <t>Annual Recurring Income/No. of Clients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</si>
</sst>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 &quot;[$£-809]* #,##0&quot; &quot;;&quot;-&quot;[$£-809]* #,##0&quot; &quot;;&quot; &quot;[$£-809]* &quot;- &quot;"/>
    <numFmt numFmtId="165" formatCode="[$£-809]#,##0"/>
    <numFmt numFmtId="166" formatCode="[$£-809]#,##0.00"/>
    <numFmt numFmtId="167" formatCode="#,##0.00&quot; &quot;;&quot;-&quot;#,##0.00&quot; &quot;"/>
  </numFmts>
  <fonts count="7">
    <font>
      <sz val="10.0"/>
      <color rgb="FF000000"/>
      <name val="Verdana"/>
    </font>
    <font>
      <b/>
      <sz val="8.0"/>
      <color rgb="FF000000"/>
      <name val="Verdana"/>
    </font>
    <font>
      <b/>
      <sz val="10.0"/>
      <color rgb="FF000000"/>
      <name val="Verdana"/>
    </font>
    <font>
      <sz val="8.0"/>
      <color rgb="FF000000"/>
      <name val="Verdana"/>
    </font>
    <font>
      <b/>
      <i/>
      <sz val="10.0"/>
      <color rgb="FF000000"/>
      <name val="Verdana"/>
    </font>
    <font>
      <b/>
      <i/>
      <sz val="8.0"/>
      <color rgb="FF000000"/>
      <name val="Verdana"/>
    </font>
    <font>
      <b/>
      <i/>
      <sz val="12.0"/>
      <color rgb="FF000000"/>
      <name val="Verdana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BE5F1"/>
        <bgColor rgb="FFDBE5F1"/>
      </patternFill>
    </fill>
  </fills>
  <borders count="27">
    <border/>
    <border>
      <left style="thin">
        <color rgb="FFAAAAAA"/>
      </left>
      <right/>
      <top style="thin">
        <color rgb="FFAAAAAA"/>
      </top>
      <bottom style="thin">
        <color rgb="FF000000"/>
      </bottom>
    </border>
    <border>
      <top style="thin">
        <color rgb="FFAAAAAA"/>
      </top>
      <bottom style="thin">
        <color rgb="FF000000"/>
      </bottom>
    </border>
    <border>
      <top style="thin">
        <color rgb="FFAAAAAA"/>
      </top>
    </border>
    <border>
      <right style="thin">
        <color rgb="FFAAAAAA"/>
      </right>
      <top style="thin">
        <color rgb="FFAAAAA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/>
      <right/>
      <top/>
      <bottom/>
    </border>
    <border>
      <right style="thin">
        <color rgb="FFAAAAAA"/>
      </right>
    </border>
    <border>
      <left style="thin">
        <color rgb="FFAAAAAA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AAAAAA"/>
      </right>
    </border>
    <border>
      <left style="thin">
        <color rgb="FFAAAAAA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AAAAAA"/>
      </right>
      <top/>
      <bottom/>
    </border>
    <border>
      <left style="thin">
        <color rgb="FFAAAAAA"/>
      </left>
      <right/>
      <top/>
      <bottom/>
    </border>
    <border>
      <left style="thin">
        <color rgb="FFAAAAAA"/>
      </left>
      <right/>
      <top/>
      <bottom style="thin">
        <color rgb="FFAAAAAA"/>
      </bottom>
    </border>
    <border>
      <left/>
      <right/>
      <top/>
      <bottom style="thin">
        <color rgb="FFAAAAAA"/>
      </bottom>
    </border>
    <border>
      <left/>
      <right style="thin">
        <color rgb="FFAAAAAA"/>
      </right>
      <top/>
      <bottom style="thin">
        <color rgb="FFAAAAAA"/>
      </bottom>
    </border>
    <border>
      <left/>
      <right/>
      <top style="thin">
        <color rgb="FFAAAAAA"/>
      </top>
      <bottom style="thin">
        <color rgb="FF000000"/>
      </bottom>
    </border>
    <border>
      <left style="thin">
        <color rgb="FF000000"/>
      </left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AAAAAA"/>
      </bottom>
    </border>
    <border>
      <right style="thin">
        <color rgb="FFAAAAAA"/>
      </right>
      <bottom style="thin">
        <color rgb="FFAAAAAA"/>
      </bottom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1" fillId="2" fontId="0" numFmtId="0" xfId="0" applyAlignment="1" applyBorder="1" applyFill="1" applyFont="1">
      <alignment shrinkToFit="0" wrapText="0"/>
    </xf>
    <xf borderId="2" fillId="0" fontId="0" numFmtId="0" xfId="0" applyAlignment="1" applyBorder="1" applyFont="1">
      <alignment shrinkToFit="0" wrapText="0"/>
    </xf>
    <xf borderId="3" fillId="0" fontId="0" numFmtId="0" xfId="0" applyAlignment="1" applyBorder="1" applyFont="1">
      <alignment shrinkToFit="0" wrapText="0"/>
    </xf>
    <xf borderId="4" fillId="0" fontId="0" numFmtId="0" xfId="0" applyAlignment="1" applyBorder="1" applyFont="1">
      <alignment shrinkToFit="0" wrapText="0"/>
    </xf>
    <xf borderId="0" fillId="0" fontId="0" numFmtId="0" xfId="0" applyAlignment="1" applyFont="1">
      <alignment shrinkToFit="0" wrapText="0"/>
    </xf>
    <xf borderId="5" fillId="2" fontId="1" numFmtId="49" xfId="0" applyAlignment="1" applyBorder="1" applyFont="1" applyNumberFormat="1">
      <alignment shrinkToFit="0" wrapText="0"/>
    </xf>
    <xf borderId="5" fillId="3" fontId="1" numFmtId="164" xfId="0" applyAlignment="1" applyBorder="1" applyFill="1" applyFont="1" applyNumberFormat="1">
      <alignment readingOrder="0" shrinkToFit="0" wrapText="0"/>
    </xf>
    <xf borderId="6" fillId="2" fontId="1" numFmtId="0" xfId="0" applyAlignment="1" applyBorder="1" applyFont="1">
      <alignment shrinkToFit="0" wrapText="0"/>
    </xf>
    <xf borderId="7" fillId="2" fontId="1" numFmtId="0" xfId="0" applyAlignment="1" applyBorder="1" applyFont="1">
      <alignment shrinkToFit="0" wrapText="0"/>
    </xf>
    <xf borderId="7" fillId="2" fontId="2" numFmtId="0" xfId="0" applyAlignment="1" applyBorder="1" applyFont="1">
      <alignment shrinkToFit="0" wrapText="0"/>
    </xf>
    <xf borderId="8" fillId="0" fontId="0" numFmtId="0" xfId="0" applyAlignment="1" applyBorder="1" applyFont="1">
      <alignment shrinkToFit="0" wrapText="0"/>
    </xf>
    <xf borderId="5" fillId="3" fontId="1" numFmtId="1" xfId="0" applyAlignment="1" applyBorder="1" applyFont="1" applyNumberFormat="1">
      <alignment horizontal="center" readingOrder="0" shrinkToFit="0" wrapText="0"/>
    </xf>
    <xf borderId="9" fillId="2" fontId="1" numFmtId="0" xfId="0" applyAlignment="1" applyBorder="1" applyFont="1">
      <alignment shrinkToFit="0" wrapText="0"/>
    </xf>
    <xf borderId="10" fillId="2" fontId="3" numFmtId="164" xfId="0" applyAlignment="1" applyBorder="1" applyFont="1" applyNumberFormat="1">
      <alignment shrinkToFit="0" wrapText="0"/>
    </xf>
    <xf borderId="11" fillId="2" fontId="1" numFmtId="0" xfId="0" applyAlignment="1" applyBorder="1" applyFont="1">
      <alignment shrinkToFit="0" wrapText="0"/>
    </xf>
    <xf borderId="11" fillId="2" fontId="2" numFmtId="0" xfId="0" applyAlignment="1" applyBorder="1" applyFont="1">
      <alignment shrinkToFit="0" wrapText="0"/>
    </xf>
    <xf borderId="5" fillId="4" fontId="4" numFmtId="49" xfId="0" applyAlignment="1" applyBorder="1" applyFill="1" applyFont="1" applyNumberFormat="1">
      <alignment horizontal="left" shrinkToFit="0" wrapText="0"/>
    </xf>
    <xf borderId="5" fillId="2" fontId="3" numFmtId="0" xfId="0" applyAlignment="1" applyBorder="1" applyFont="1">
      <alignment shrinkToFit="0" wrapText="0"/>
    </xf>
    <xf borderId="12" fillId="2" fontId="1" numFmtId="49" xfId="0" applyAlignment="1" applyBorder="1" applyFont="1" applyNumberFormat="1">
      <alignment shrinkToFit="0" wrapText="0"/>
    </xf>
    <xf borderId="10" fillId="2" fontId="1" numFmtId="0" xfId="0" applyAlignment="1" applyBorder="1" applyFont="1">
      <alignment shrinkToFit="0" wrapText="0"/>
    </xf>
    <xf borderId="13" fillId="2" fontId="2" numFmtId="0" xfId="0" applyAlignment="1" applyBorder="1" applyFont="1">
      <alignment shrinkToFit="0" wrapText="0"/>
    </xf>
    <xf borderId="14" fillId="0" fontId="0" numFmtId="0" xfId="0" applyAlignment="1" applyBorder="1" applyFont="1">
      <alignment shrinkToFit="0" wrapText="0"/>
    </xf>
    <xf borderId="5" fillId="2" fontId="3" numFmtId="164" xfId="0" applyAlignment="1" applyBorder="1" applyFont="1" applyNumberFormat="1">
      <alignment shrinkToFit="0" wrapText="0"/>
    </xf>
    <xf borderId="12" fillId="2" fontId="1" numFmtId="0" xfId="0" applyAlignment="1" applyBorder="1" applyFont="1">
      <alignment shrinkToFit="0" wrapText="0"/>
    </xf>
    <xf borderId="5" fillId="2" fontId="1" numFmtId="10" xfId="0" applyAlignment="1" applyBorder="1" applyFont="1" applyNumberFormat="1">
      <alignment shrinkToFit="0" wrapText="0"/>
    </xf>
    <xf borderId="10" fillId="2" fontId="1" numFmtId="9" xfId="0" applyAlignment="1" applyBorder="1" applyFont="1" applyNumberFormat="1">
      <alignment shrinkToFit="0" wrapText="0"/>
    </xf>
    <xf borderId="10" fillId="2" fontId="2" numFmtId="0" xfId="0" applyAlignment="1" applyBorder="1" applyFont="1">
      <alignment shrinkToFit="0" wrapText="0"/>
    </xf>
    <xf borderId="5" fillId="2" fontId="1" numFmtId="9" xfId="0" applyAlignment="1" applyBorder="1" applyFont="1" applyNumberFormat="1">
      <alignment shrinkToFit="0" wrapText="0"/>
    </xf>
    <xf borderId="5" fillId="2" fontId="3" numFmtId="165" xfId="0" applyAlignment="1" applyBorder="1" applyFont="1" applyNumberFormat="1">
      <alignment shrinkToFit="0" wrapText="0"/>
    </xf>
    <xf borderId="10" fillId="2" fontId="3" numFmtId="166" xfId="0" applyAlignment="1" applyBorder="1" applyFont="1" applyNumberFormat="1">
      <alignment shrinkToFit="0" wrapText="0"/>
    </xf>
    <xf borderId="5" fillId="2" fontId="3" numFmtId="166" xfId="0" applyAlignment="1" applyBorder="1" applyFont="1" applyNumberFormat="1">
      <alignment shrinkToFit="0" wrapText="0"/>
    </xf>
    <xf borderId="15" fillId="2" fontId="1" numFmtId="0" xfId="0" applyAlignment="1" applyBorder="1" applyFont="1">
      <alignment shrinkToFit="0" wrapText="0"/>
    </xf>
    <xf borderId="16" fillId="2" fontId="3" numFmtId="0" xfId="0" applyAlignment="1" applyBorder="1" applyFont="1">
      <alignment shrinkToFit="0" wrapText="0"/>
    </xf>
    <xf borderId="17" fillId="2" fontId="3" numFmtId="0" xfId="0" applyAlignment="1" applyBorder="1" applyFont="1">
      <alignment shrinkToFit="0" wrapText="0"/>
    </xf>
    <xf borderId="18" fillId="2" fontId="0" numFmtId="0" xfId="0" applyAlignment="1" applyBorder="1" applyFont="1">
      <alignment shrinkToFit="0" wrapText="0"/>
    </xf>
    <xf borderId="7" fillId="2" fontId="3" numFmtId="0" xfId="0" applyAlignment="1" applyBorder="1" applyFont="1">
      <alignment shrinkToFit="0" wrapText="0"/>
    </xf>
    <xf borderId="18" fillId="2" fontId="1" numFmtId="0" xfId="0" applyAlignment="1" applyBorder="1" applyFont="1">
      <alignment shrinkToFit="0" wrapText="0"/>
    </xf>
    <xf borderId="19" fillId="2" fontId="1" numFmtId="0" xfId="0" applyAlignment="1" applyBorder="1" applyFont="1">
      <alignment shrinkToFit="0" wrapText="0"/>
    </xf>
    <xf borderId="20" fillId="2" fontId="3" numFmtId="0" xfId="0" applyAlignment="1" applyBorder="1" applyFont="1">
      <alignment shrinkToFit="0" wrapText="0"/>
    </xf>
    <xf borderId="21" fillId="2" fontId="3" numFmtId="0" xfId="0" applyAlignment="1" applyBorder="1" applyFont="1">
      <alignment shrinkToFit="0" wrapText="0"/>
    </xf>
    <xf borderId="22" fillId="2" fontId="0" numFmtId="0" xfId="0" applyAlignment="1" applyBorder="1" applyFont="1">
      <alignment shrinkToFit="0" wrapText="0"/>
    </xf>
    <xf borderId="5" fillId="2" fontId="2" numFmtId="164" xfId="0" applyAlignment="1" applyBorder="1" applyFont="1" applyNumberFormat="1">
      <alignment shrinkToFit="0" wrapText="0"/>
    </xf>
    <xf borderId="5" fillId="2" fontId="5" numFmtId="49" xfId="0" applyAlignment="1" applyBorder="1" applyFont="1" applyNumberFormat="1">
      <alignment horizontal="left" shrinkToFit="0" wrapText="0"/>
    </xf>
    <xf borderId="23" fillId="0" fontId="0" numFmtId="0" xfId="0" applyAlignment="1" applyBorder="1" applyFont="1">
      <alignment shrinkToFit="0" wrapText="0"/>
    </xf>
    <xf borderId="5" fillId="2" fontId="1" numFmtId="49" xfId="0" applyAlignment="1" applyBorder="1" applyFont="1" applyNumberFormat="1">
      <alignment horizontal="left" shrinkToFit="0" wrapText="0"/>
    </xf>
    <xf borderId="5" fillId="2" fontId="1" numFmtId="164" xfId="0" applyAlignment="1" applyBorder="1" applyFont="1" applyNumberFormat="1">
      <alignment shrinkToFit="0" wrapText="0"/>
    </xf>
    <xf borderId="9" fillId="2" fontId="1" numFmtId="0" xfId="0" applyAlignment="1" applyBorder="1" applyFont="1">
      <alignment horizontal="left" shrinkToFit="0" wrapText="0"/>
    </xf>
    <xf borderId="10" fillId="2" fontId="1" numFmtId="164" xfId="0" applyAlignment="1" applyBorder="1" applyFont="1" applyNumberFormat="1">
      <alignment shrinkToFit="0" wrapText="0"/>
    </xf>
    <xf borderId="5" fillId="2" fontId="6" numFmtId="164" xfId="0" applyAlignment="1" applyBorder="1" applyFont="1" applyNumberFormat="1">
      <alignment horizontal="center" shrinkToFit="0" wrapText="0"/>
    </xf>
    <xf borderId="5" fillId="2" fontId="5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shrinkToFit="0" wrapText="0"/>
    </xf>
    <xf borderId="5" fillId="2" fontId="6" numFmtId="0" xfId="0" applyAlignment="1" applyBorder="1" applyFont="1">
      <alignment horizontal="center" shrinkToFit="0" wrapText="0"/>
    </xf>
    <xf borderId="6" fillId="2" fontId="3" numFmtId="0" xfId="0" applyAlignment="1" applyBorder="1" applyFont="1">
      <alignment shrinkToFit="0" wrapText="0"/>
    </xf>
    <xf borderId="5" fillId="2" fontId="1" numFmtId="3" xfId="0" applyAlignment="1" applyBorder="1" applyFont="1" applyNumberFormat="1">
      <alignment shrinkToFit="0" wrapText="0"/>
    </xf>
    <xf borderId="24" fillId="2" fontId="1" numFmtId="49" xfId="0" applyAlignment="1" applyBorder="1" applyFont="1" applyNumberFormat="1">
      <alignment shrinkToFit="0" wrapText="0"/>
    </xf>
    <xf borderId="5" fillId="2" fontId="1" numFmtId="1" xfId="0" applyAlignment="1" applyBorder="1" applyFont="1" applyNumberFormat="1">
      <alignment shrinkToFit="0" wrapText="0"/>
    </xf>
    <xf borderId="5" fillId="2" fontId="1" numFmtId="167" xfId="0" applyAlignment="1" applyBorder="1" applyFont="1" applyNumberFormat="1">
      <alignment shrinkToFit="0" wrapText="0"/>
    </xf>
    <xf borderId="25" fillId="0" fontId="0" numFmtId="0" xfId="0" applyAlignment="1" applyBorder="1" applyFont="1">
      <alignment shrinkToFit="0" wrapText="0"/>
    </xf>
    <xf borderId="26" fillId="0" fontId="0" numFmtId="0" xfId="0" applyAlignment="1" applyBorder="1" applyFon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7.29" defaultRowHeight="15.0"/>
  <cols>
    <col customWidth="1" min="1" max="1" width="30.29"/>
    <col customWidth="1" min="2" max="2" width="13.29"/>
    <col customWidth="1" min="3" max="3" width="15.86"/>
    <col customWidth="1" min="4" max="4" width="11.43"/>
    <col customWidth="1" min="5" max="5" width="18.86"/>
    <col customWidth="1" min="6" max="26" width="11.0"/>
  </cols>
  <sheetData>
    <row r="1" ht="63.0" customHeight="1">
      <c r="A1" s="1"/>
      <c r="B1" s="2"/>
      <c r="C1" s="3"/>
      <c r="D1" s="3"/>
      <c r="E1" s="3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2.75" customHeight="1">
      <c r="A2" s="6" t="s">
        <v>0</v>
      </c>
      <c r="B2" s="7">
        <v>0.0</v>
      </c>
      <c r="C2" s="8"/>
      <c r="D2" s="9"/>
      <c r="E2" s="10"/>
      <c r="F2" s="11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2.75" customHeight="1">
      <c r="A3" s="6" t="s">
        <v>1</v>
      </c>
      <c r="B3" s="7">
        <v>0.0</v>
      </c>
      <c r="C3" s="8"/>
      <c r="D3" s="9"/>
      <c r="E3" s="10"/>
      <c r="F3" s="11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2.75" customHeight="1">
      <c r="A4" s="6" t="s">
        <v>2</v>
      </c>
      <c r="B4" s="7">
        <v>0.0</v>
      </c>
      <c r="C4" s="8"/>
      <c r="D4" s="9"/>
      <c r="E4" s="10"/>
      <c r="F4" s="11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2.75" customHeight="1">
      <c r="A5" s="6" t="s">
        <v>3</v>
      </c>
      <c r="B5" s="12">
        <v>0.0</v>
      </c>
      <c r="C5" s="8"/>
      <c r="D5" s="9"/>
      <c r="E5" s="10"/>
      <c r="F5" s="11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2.75" customHeight="1">
      <c r="A6" s="6" t="s">
        <v>4</v>
      </c>
      <c r="B6" s="12">
        <v>0.0</v>
      </c>
      <c r="C6" s="8"/>
      <c r="D6" s="9"/>
      <c r="E6" s="10"/>
      <c r="F6" s="11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2.75" customHeight="1">
      <c r="A7" s="6" t="s">
        <v>5</v>
      </c>
      <c r="B7" s="12">
        <v>0.0</v>
      </c>
      <c r="C7" s="8"/>
      <c r="D7" s="9"/>
      <c r="E7" s="10"/>
      <c r="F7" s="11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2.75" customHeight="1">
      <c r="A8" s="6" t="s">
        <v>6</v>
      </c>
      <c r="B8" s="12">
        <v>0.0</v>
      </c>
      <c r="C8" s="8"/>
      <c r="D8" s="9"/>
      <c r="E8" s="10"/>
      <c r="F8" s="11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2.75" customHeight="1">
      <c r="A9" s="6" t="s">
        <v>7</v>
      </c>
      <c r="B9" s="7">
        <v>0.0</v>
      </c>
      <c r="C9" s="8"/>
      <c r="D9" s="9"/>
      <c r="E9" s="10"/>
      <c r="F9" s="11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2.75" customHeight="1">
      <c r="A10" s="6" t="s">
        <v>8</v>
      </c>
      <c r="B10" s="7">
        <v>0.0</v>
      </c>
      <c r="C10" s="8"/>
      <c r="D10" s="9"/>
      <c r="E10" s="10"/>
      <c r="F10" s="11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9.0" customHeight="1">
      <c r="A11" s="13"/>
      <c r="B11" s="14"/>
      <c r="C11" s="15"/>
      <c r="D11" s="15"/>
      <c r="E11" s="16"/>
      <c r="F11" s="11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2.75" customHeight="1">
      <c r="A12" s="17" t="s">
        <v>9</v>
      </c>
      <c r="B12" s="18"/>
      <c r="C12" s="19" t="s">
        <v>10</v>
      </c>
      <c r="D12" s="20"/>
      <c r="E12" s="21"/>
      <c r="F12" s="22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2.75" customHeight="1">
      <c r="A13" s="6" t="s">
        <v>11</v>
      </c>
      <c r="B13" s="23">
        <f>B2</f>
        <v>0</v>
      </c>
      <c r="C13" s="24"/>
      <c r="D13" s="20"/>
      <c r="E13" s="21"/>
      <c r="F13" s="22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2.75" customHeight="1">
      <c r="A14" s="6" t="s">
        <v>2</v>
      </c>
      <c r="B14" s="23">
        <f>B4</f>
        <v>0</v>
      </c>
      <c r="C14" s="24"/>
      <c r="D14" s="20"/>
      <c r="E14" s="21"/>
      <c r="F14" s="22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2.75" customHeight="1">
      <c r="A15" s="6" t="s">
        <v>9</v>
      </c>
      <c r="B15" s="23">
        <f>B13-B14</f>
        <v>0</v>
      </c>
      <c r="C15" s="24"/>
      <c r="D15" s="20"/>
      <c r="E15" s="21"/>
      <c r="F15" s="22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2.75" customHeight="1">
      <c r="A16" s="6" t="s">
        <v>12</v>
      </c>
      <c r="B16" s="25" t="str">
        <f>B15/B13</f>
        <v>#DIV/0!</v>
      </c>
      <c r="C16" s="19" t="s">
        <v>13</v>
      </c>
      <c r="D16" s="20"/>
      <c r="E16" s="21"/>
      <c r="F16" s="22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2.75" customHeight="1">
      <c r="A17" s="6" t="s">
        <v>14</v>
      </c>
      <c r="B17" s="25" t="str">
        <f>B14/B13</f>
        <v>#DIV/0!</v>
      </c>
      <c r="C17" s="19" t="s">
        <v>15</v>
      </c>
      <c r="D17" s="20"/>
      <c r="E17" s="21"/>
      <c r="F17" s="22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2.75" customHeight="1">
      <c r="A18" s="13"/>
      <c r="B18" s="26"/>
      <c r="C18" s="20"/>
      <c r="D18" s="20"/>
      <c r="E18" s="27"/>
      <c r="F18" s="11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2.75" customHeight="1">
      <c r="A19" s="17" t="s">
        <v>16</v>
      </c>
      <c r="B19" s="28"/>
      <c r="C19" s="19" t="s">
        <v>17</v>
      </c>
      <c r="D19" s="20"/>
      <c r="E19" s="21"/>
      <c r="F19" s="22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2.75" customHeight="1">
      <c r="A20" s="6" t="s">
        <v>1</v>
      </c>
      <c r="B20" s="29">
        <f>B3</f>
        <v>0</v>
      </c>
      <c r="C20" s="24"/>
      <c r="D20" s="20"/>
      <c r="E20" s="21"/>
      <c r="F20" s="22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2.75" customHeight="1">
      <c r="A21" s="6" t="s">
        <v>2</v>
      </c>
      <c r="B21" s="29">
        <f>B14</f>
        <v>0</v>
      </c>
      <c r="C21" s="24"/>
      <c r="D21" s="20"/>
      <c r="E21" s="21"/>
      <c r="F21" s="22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2.75" customHeight="1">
      <c r="A22" s="6" t="s">
        <v>18</v>
      </c>
      <c r="B22" s="29">
        <f>B20-B21</f>
        <v>0</v>
      </c>
      <c r="C22" s="24"/>
      <c r="D22" s="20"/>
      <c r="E22" s="21"/>
      <c r="F22" s="22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2.75" customHeight="1">
      <c r="A23" s="6" t="s">
        <v>19</v>
      </c>
      <c r="B23" s="25" t="str">
        <f>B22/B13</f>
        <v>#DIV/0!</v>
      </c>
      <c r="C23" s="19" t="s">
        <v>20</v>
      </c>
      <c r="D23" s="20"/>
      <c r="E23" s="21"/>
      <c r="F23" s="22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2.75" customHeight="1">
      <c r="A24" s="13"/>
      <c r="B24" s="30"/>
      <c r="C24" s="20"/>
      <c r="D24" s="20"/>
      <c r="E24" s="27"/>
      <c r="F24" s="11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2.75" customHeight="1">
      <c r="A25" s="17" t="s">
        <v>21</v>
      </c>
      <c r="B25" s="31"/>
      <c r="C25" s="19" t="s">
        <v>22</v>
      </c>
      <c r="D25" s="20"/>
      <c r="E25" s="21"/>
      <c r="F25" s="22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2.75" customHeight="1">
      <c r="A26" s="6" t="s">
        <v>23</v>
      </c>
      <c r="B26" s="29">
        <f>B15</f>
        <v>0</v>
      </c>
      <c r="C26" s="24"/>
      <c r="D26" s="20"/>
      <c r="E26" s="21"/>
      <c r="F26" s="22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2.75" customHeight="1">
      <c r="A27" s="6" t="s">
        <v>18</v>
      </c>
      <c r="B27" s="29">
        <f>B22</f>
        <v>0</v>
      </c>
      <c r="C27" s="24"/>
      <c r="D27" s="20"/>
      <c r="E27" s="21"/>
      <c r="F27" s="22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2.75" customHeight="1">
      <c r="A28" s="6" t="s">
        <v>21</v>
      </c>
      <c r="B28" s="29">
        <f>IF(B2&lt;1,0,B26-B27)</f>
        <v>0</v>
      </c>
      <c r="C28" s="24"/>
      <c r="D28" s="20"/>
      <c r="E28" s="21"/>
      <c r="F28" s="22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2.75" customHeight="1">
      <c r="A29" s="6" t="s">
        <v>24</v>
      </c>
      <c r="B29" s="28" t="str">
        <f>B28/B13</f>
        <v>#DIV/0!</v>
      </c>
      <c r="C29" s="19" t="s">
        <v>25</v>
      </c>
      <c r="D29" s="20"/>
      <c r="E29" s="21"/>
      <c r="F29" s="22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2.75" customHeight="1">
      <c r="A30" s="32"/>
      <c r="B30" s="33"/>
      <c r="C30" s="33"/>
      <c r="D30" s="33"/>
      <c r="E30" s="33"/>
      <c r="F30" s="34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2.75" customHeight="1">
      <c r="A31" s="35"/>
      <c r="B31" s="5"/>
      <c r="C31" s="36"/>
      <c r="D31" s="36"/>
      <c r="E31" s="36"/>
      <c r="F31" s="34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2.75" customHeight="1">
      <c r="A32" s="35"/>
      <c r="B32" s="5"/>
      <c r="C32" s="36"/>
      <c r="D32" s="36"/>
      <c r="E32" s="36"/>
      <c r="F32" s="34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2.75" customHeight="1">
      <c r="A33" s="35"/>
      <c r="B33" s="5"/>
      <c r="C33" s="36"/>
      <c r="D33" s="36"/>
      <c r="E33" s="36"/>
      <c r="F33" s="34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2.75" customHeight="1">
      <c r="A34" s="35"/>
      <c r="B34" s="5"/>
      <c r="C34" s="36"/>
      <c r="D34" s="36"/>
      <c r="E34" s="36"/>
      <c r="F34" s="34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2.75" customHeight="1">
      <c r="A35" s="35"/>
      <c r="B35" s="5"/>
      <c r="C35" s="36"/>
      <c r="D35" s="36"/>
      <c r="E35" s="36"/>
      <c r="F35" s="34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2.75" customHeight="1">
      <c r="A36" s="35"/>
      <c r="B36" s="5"/>
      <c r="C36" s="36"/>
      <c r="D36" s="36"/>
      <c r="E36" s="36"/>
      <c r="F36" s="34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2.75" customHeight="1">
      <c r="A37" s="37"/>
      <c r="B37" s="36"/>
      <c r="C37" s="36"/>
      <c r="D37" s="36"/>
      <c r="E37" s="36"/>
      <c r="F37" s="34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2.75" customHeight="1">
      <c r="A38" s="37"/>
      <c r="B38" s="36"/>
      <c r="C38" s="36"/>
      <c r="D38" s="36"/>
      <c r="E38" s="36"/>
      <c r="F38" s="34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2.75" customHeight="1">
      <c r="A39" s="38"/>
      <c r="B39" s="39"/>
      <c r="C39" s="39"/>
      <c r="D39" s="39"/>
      <c r="E39" s="39"/>
      <c r="F39" s="40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2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2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2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2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2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2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2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2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2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2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2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2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2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2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2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2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2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2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2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2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2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2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2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2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2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2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2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2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2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2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2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2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2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2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2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2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2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2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2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2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2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2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2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2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2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2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2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2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2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2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2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2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2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2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2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2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2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2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2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2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2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2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2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2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2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2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2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2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2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2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2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2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2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2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2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2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2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2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2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2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2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2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2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2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2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2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2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2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2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2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2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2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2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2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2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2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2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2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2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2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2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2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2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2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2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2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2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2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2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2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2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2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2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2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2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2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2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2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2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2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2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2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2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2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2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2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2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2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2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2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2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2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2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2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2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2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2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2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2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2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2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2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2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2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2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2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2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2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2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2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2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2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2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2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2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2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2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2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2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2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2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2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2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2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2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2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2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2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2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2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2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2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2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2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2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2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2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2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2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2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2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2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2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2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2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2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2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2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2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2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2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2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2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2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2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2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2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2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2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2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2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2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2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2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2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2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2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2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2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2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2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2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2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2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2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2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2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2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2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2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2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2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2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2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2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2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2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2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2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2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2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2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2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2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2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2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2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2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2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2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2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2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2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2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2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2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2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2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2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2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2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2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2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2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2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2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2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2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2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2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2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2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2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2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2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2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2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2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2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2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2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2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2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2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2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2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2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2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2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2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2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2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2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2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2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2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2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2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2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2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2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2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2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2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2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2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2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2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2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2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2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2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2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2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2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2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2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2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2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2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2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2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2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2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2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2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2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2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2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2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2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2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2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2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2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2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2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2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2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2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2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2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2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2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2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2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2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2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2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2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2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2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2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2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2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2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2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2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2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2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2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2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2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2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2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2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2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2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2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2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2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2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2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2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2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2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2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2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2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2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2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2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2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2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2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2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2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2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2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2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2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2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2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2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2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2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2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2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2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2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2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2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2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2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2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2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2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2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2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2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2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2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2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2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2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2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2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2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2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2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2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2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2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2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2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2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2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2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2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2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2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2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2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2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2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2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2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2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2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2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2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2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2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2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2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2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2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2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2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2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2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2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2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2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2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2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2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2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2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2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2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2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2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2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2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2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2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2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2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2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2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2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2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2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2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2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2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2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2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2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2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2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2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2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2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2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2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2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2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2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2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2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2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2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2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2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2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2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2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2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2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2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2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2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2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2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2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2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2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2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2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2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2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2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2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2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2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2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2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2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2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2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2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2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2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2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2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2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2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2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2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2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2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2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2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2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2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2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2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2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2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2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2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2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2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2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2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2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2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2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2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2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2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2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2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2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2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2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2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2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2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2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2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2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2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2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2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2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2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2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2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2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2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2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2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2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2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2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2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2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2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2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2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2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2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2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2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2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2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2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2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2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2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2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2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2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2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2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2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2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2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2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2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2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2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2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2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2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2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2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2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2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2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2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2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2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2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2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2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2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2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2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2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2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2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2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2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2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2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2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2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2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2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2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2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2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2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2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2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2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2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2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2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2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2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2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2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2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2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2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2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2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2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2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2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2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2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2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2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2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2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2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2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2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2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2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2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2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2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2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2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2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2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2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2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2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2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2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2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2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2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2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2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2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2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2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2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2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2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2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2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2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2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2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2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2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2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2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2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2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2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2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2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2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2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2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2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2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2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2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2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2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2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2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2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2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2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2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2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2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2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2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2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2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2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2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2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2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2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2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2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2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2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2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2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2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2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2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2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2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2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2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2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2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2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2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2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2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2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2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2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2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2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2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2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2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2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2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2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2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2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2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2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2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2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2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2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2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2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2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2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2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2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2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2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2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2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2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2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2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2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2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2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2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2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2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2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2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2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2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2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2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2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2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2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2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2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2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2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2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2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2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2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2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2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2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2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2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2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2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2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2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2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2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2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2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2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2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2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2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2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2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2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2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2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2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2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2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2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2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2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2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2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2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2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2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2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2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2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2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2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2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2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2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2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2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2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2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2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2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2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2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2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2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2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2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2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2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2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2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2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2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2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2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2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2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2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2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2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2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2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2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2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2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2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2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2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2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2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2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2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2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2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2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2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2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2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2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2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2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2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2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2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2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2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2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2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2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2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2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2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2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2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2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2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2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2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2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2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2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2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2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2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2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2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2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2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2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2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2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2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2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2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2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2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2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2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2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2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2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2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2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2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2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2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2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2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2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2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2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2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2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2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2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2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2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2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2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2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2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2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2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2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2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2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2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2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2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2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2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2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2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2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2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2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2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2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2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2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2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2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7.29" defaultRowHeight="15.0"/>
  <cols>
    <col customWidth="1" min="1" max="1" width="24.29"/>
    <col customWidth="1" min="2" max="2" width="12.86"/>
    <col customWidth="1" min="3" max="3" width="42.71"/>
    <col customWidth="1" min="4" max="26" width="11.0"/>
  </cols>
  <sheetData>
    <row r="1" ht="63.0" customHeight="1">
      <c r="A1" s="1"/>
      <c r="B1" s="41"/>
      <c r="C1" s="41"/>
      <c r="D1" s="3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2.75" customHeight="1">
      <c r="A2" s="17" t="s">
        <v>9</v>
      </c>
      <c r="B2" s="42"/>
      <c r="C2" s="43" t="s">
        <v>10</v>
      </c>
      <c r="D2" s="44"/>
      <c r="E2" s="11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2.75" customHeight="1">
      <c r="A3" s="45" t="s">
        <v>11</v>
      </c>
      <c r="B3" s="46">
        <f>'3 Key Ratios'!B13</f>
        <v>0</v>
      </c>
      <c r="C3" s="46"/>
      <c r="D3" s="44"/>
      <c r="E3" s="11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2.75" customHeight="1">
      <c r="A4" s="45" t="s">
        <v>2</v>
      </c>
      <c r="B4" s="46">
        <f>'3 Key Ratios'!B14</f>
        <v>0</v>
      </c>
      <c r="C4" s="46"/>
      <c r="D4" s="44"/>
      <c r="E4" s="11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2.75" customHeight="1">
      <c r="A5" s="45" t="s">
        <v>9</v>
      </c>
      <c r="B5" s="46">
        <f>'3 Key Ratios'!B15</f>
        <v>0</v>
      </c>
      <c r="C5" s="46"/>
      <c r="D5" s="44"/>
      <c r="E5" s="1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2.75" customHeight="1">
      <c r="A6" s="45" t="s">
        <v>12</v>
      </c>
      <c r="B6" s="25" t="str">
        <f>'3 Key Ratios'!B16</f>
        <v>#DIV/0!</v>
      </c>
      <c r="C6" s="6" t="s">
        <v>13</v>
      </c>
      <c r="D6" s="44"/>
      <c r="E6" s="11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2.75" customHeight="1">
      <c r="A7" s="45" t="s">
        <v>14</v>
      </c>
      <c r="B7" s="25" t="str">
        <f>'3 Key Ratios'!B17</f>
        <v>#DIV/0!</v>
      </c>
      <c r="C7" s="6" t="s">
        <v>15</v>
      </c>
      <c r="D7" s="44"/>
      <c r="E7" s="11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8.25" customHeight="1">
      <c r="A8" s="47"/>
      <c r="B8" s="48"/>
      <c r="C8" s="20"/>
      <c r="D8" s="5"/>
      <c r="E8" s="1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17" t="s">
        <v>16</v>
      </c>
      <c r="B9" s="49"/>
      <c r="C9" s="50" t="s">
        <v>26</v>
      </c>
      <c r="D9" s="44"/>
      <c r="E9" s="11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2.75" customHeight="1">
      <c r="A10" s="45" t="s">
        <v>1</v>
      </c>
      <c r="B10" s="46">
        <f>'3 Key Ratios'!B20</f>
        <v>0</v>
      </c>
      <c r="C10" s="51"/>
      <c r="D10" s="44"/>
      <c r="E10" s="11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2.75" customHeight="1">
      <c r="A11" s="45" t="s">
        <v>2</v>
      </c>
      <c r="B11" s="46">
        <f>'3 Key Ratios'!B21</f>
        <v>0</v>
      </c>
      <c r="C11" s="51"/>
      <c r="D11" s="44"/>
      <c r="E11" s="11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2.75" customHeight="1">
      <c r="A12" s="45" t="s">
        <v>18</v>
      </c>
      <c r="B12" s="46">
        <f>'3 Key Ratios'!B22</f>
        <v>0</v>
      </c>
      <c r="C12" s="51"/>
      <c r="D12" s="44"/>
      <c r="E12" s="11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2.75" customHeight="1">
      <c r="A13" s="45" t="s">
        <v>27</v>
      </c>
      <c r="B13" s="25" t="str">
        <f>'3 Key Ratios'!B23</f>
        <v>#DIV/0!</v>
      </c>
      <c r="C13" s="6" t="s">
        <v>20</v>
      </c>
      <c r="D13" s="44"/>
      <c r="E13" s="11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8.25" customHeight="1">
      <c r="A14" s="47"/>
      <c r="B14" s="48"/>
      <c r="C14" s="20"/>
      <c r="D14" s="5"/>
      <c r="E14" s="11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17" t="s">
        <v>21</v>
      </c>
      <c r="B15" s="49"/>
      <c r="C15" s="50" t="s">
        <v>28</v>
      </c>
      <c r="D15" s="44"/>
      <c r="E15" s="11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2.75" customHeight="1">
      <c r="A16" s="45" t="s">
        <v>23</v>
      </c>
      <c r="B16" s="46">
        <f>'3 Key Ratios'!B26</f>
        <v>0</v>
      </c>
      <c r="C16" s="51"/>
      <c r="D16" s="44"/>
      <c r="E16" s="11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2.75" customHeight="1">
      <c r="A17" s="45" t="s">
        <v>18</v>
      </c>
      <c r="B17" s="46">
        <f>'3 Key Ratios'!B27</f>
        <v>0</v>
      </c>
      <c r="C17" s="51"/>
      <c r="D17" s="44"/>
      <c r="E17" s="11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2.75" customHeight="1">
      <c r="A18" s="45" t="s">
        <v>21</v>
      </c>
      <c r="B18" s="46">
        <f>'3 Key Ratios'!B28</f>
        <v>0</v>
      </c>
      <c r="C18" s="51"/>
      <c r="D18" s="44"/>
      <c r="E18" s="11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3.5" customHeight="1">
      <c r="A19" s="6" t="s">
        <v>24</v>
      </c>
      <c r="B19" s="28" t="str">
        <f>'3 Key Ratios'!B29</f>
        <v>#DIV/0!</v>
      </c>
      <c r="C19" s="6" t="str">
        <f>'3 Key Ratios'!C29</f>
        <v>Net profit as % of Turnover</v>
      </c>
      <c r="D19" s="44"/>
      <c r="E19" s="11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9.0" customHeight="1">
      <c r="A20" s="13"/>
      <c r="B20" s="48"/>
      <c r="C20" s="20"/>
      <c r="D20" s="36"/>
      <c r="E20" s="11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>
      <c r="A21" s="17" t="s">
        <v>29</v>
      </c>
      <c r="B21" s="49"/>
      <c r="C21" s="52"/>
      <c r="D21" s="53"/>
      <c r="E21" s="11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2.75" customHeight="1">
      <c r="A22" s="6" t="s">
        <v>11</v>
      </c>
      <c r="B22" s="46">
        <f>'3 Key Ratios'!B2</f>
        <v>0</v>
      </c>
      <c r="C22" s="51"/>
      <c r="D22" s="53"/>
      <c r="E22" s="11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2.75" customHeight="1">
      <c r="A23" s="6" t="s">
        <v>30</v>
      </c>
      <c r="B23" s="46">
        <f>IF('3 Key Ratios'!B5&lt;1,0,B22/'3 Key Ratios'!B5)</f>
        <v>0</v>
      </c>
      <c r="C23" s="6" t="s">
        <v>31</v>
      </c>
      <c r="D23" s="53"/>
      <c r="E23" s="11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2.75" customHeight="1">
      <c r="A24" s="6" t="s">
        <v>32</v>
      </c>
      <c r="B24" s="46">
        <f>IF('3 Key Ratios'!B6&lt;1,0,B22/'3 Key Ratios'!B6)</f>
        <v>0</v>
      </c>
      <c r="C24" s="6" t="s">
        <v>33</v>
      </c>
      <c r="D24" s="53"/>
      <c r="E24" s="11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3.5" customHeight="1">
      <c r="A25" s="51"/>
      <c r="B25" s="54"/>
      <c r="C25" s="51"/>
      <c r="D25" s="53"/>
      <c r="E25" s="11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2.75" customHeight="1">
      <c r="A26" s="55" t="s">
        <v>34</v>
      </c>
      <c r="B26" s="54">
        <f>IF('3 Key Ratios'!B7&lt;1,0,'3 Key Ratios'!B7)</f>
        <v>0</v>
      </c>
      <c r="C26" s="51"/>
      <c r="D26" s="53"/>
      <c r="E26" s="11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2.75" customHeight="1">
      <c r="A27" s="6" t="s">
        <v>35</v>
      </c>
      <c r="B27" s="54">
        <f>IF('3 Key Ratios'!B5&lt;1,0,B26/'3 Key Ratios'!B5)</f>
        <v>0</v>
      </c>
      <c r="C27" s="6" t="s">
        <v>36</v>
      </c>
      <c r="D27" s="53"/>
      <c r="E27" s="11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2.75" customHeight="1">
      <c r="A28" s="6" t="s">
        <v>37</v>
      </c>
      <c r="B28" s="56">
        <f>IF('3 Key Ratios'!B6&lt;1,0,B26/'3 Key Ratios'!B6)</f>
        <v>0</v>
      </c>
      <c r="C28" s="6" t="s">
        <v>38</v>
      </c>
      <c r="D28" s="53"/>
      <c r="E28" s="11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7.5" customHeight="1">
      <c r="A29" s="51"/>
      <c r="B29" s="46"/>
      <c r="C29" s="51"/>
      <c r="D29" s="53"/>
      <c r="E29" s="11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2.75" customHeight="1">
      <c r="A30" s="6" t="s">
        <v>39</v>
      </c>
      <c r="B30" s="46">
        <f>IF('3 Key Ratios'!B5&lt;1,0,B18/'3 Key Ratios'!B5)</f>
        <v>0</v>
      </c>
      <c r="C30" s="6" t="s">
        <v>40</v>
      </c>
      <c r="D30" s="53"/>
      <c r="E30" s="11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2.75" customHeight="1">
      <c r="A31" s="6" t="s">
        <v>41</v>
      </c>
      <c r="B31" s="46">
        <f>IF('3 Key Ratios'!B6&lt;1,0,B18/'3 Key Ratios'!B6)</f>
        <v>0</v>
      </c>
      <c r="C31" s="6" t="s">
        <v>42</v>
      </c>
      <c r="D31" s="53"/>
      <c r="E31" s="11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7.5" customHeight="1">
      <c r="A32" s="51"/>
      <c r="B32" s="46"/>
      <c r="C32" s="51"/>
      <c r="D32" s="44"/>
      <c r="E32" s="11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2.75" customHeight="1">
      <c r="A33" s="6" t="s">
        <v>43</v>
      </c>
      <c r="B33" s="57">
        <f>IF('3 Key Ratios'!B8&lt;1,0,'3 Key Ratios'!B8/'3 Key Ratios'!B5)</f>
        <v>0</v>
      </c>
      <c r="C33" s="6" t="s">
        <v>44</v>
      </c>
      <c r="D33" s="44"/>
      <c r="E33" s="11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9.0" customHeight="1">
      <c r="A34" s="13"/>
      <c r="B34" s="48"/>
      <c r="C34" s="20"/>
      <c r="D34" s="5"/>
      <c r="E34" s="11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>
      <c r="A35" s="17" t="s">
        <v>45</v>
      </c>
      <c r="B35" s="49"/>
      <c r="C35" s="52"/>
      <c r="D35" s="44"/>
      <c r="E35" s="11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2.75" customHeight="1">
      <c r="A36" s="6" t="s">
        <v>46</v>
      </c>
      <c r="B36" s="46">
        <f>IF('3 Key Ratios'!B2&lt;1,0,'3 Key Ratios'!B2/'3 Key Ratios'!B7)</f>
        <v>0</v>
      </c>
      <c r="C36" s="6" t="s">
        <v>47</v>
      </c>
      <c r="D36" s="44"/>
      <c r="E36" s="11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2.75" customHeight="1">
      <c r="A37" s="6" t="s">
        <v>48</v>
      </c>
      <c r="B37" s="46">
        <f>IF('3 Key Ratios'!B9&lt;1,0,'3 Key Ratios'!B9/'3 Key Ratios'!B7)</f>
        <v>0</v>
      </c>
      <c r="C37" s="6" t="s">
        <v>49</v>
      </c>
      <c r="D37" s="44"/>
      <c r="E37" s="11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2.75" customHeight="1">
      <c r="A38" s="6" t="s">
        <v>50</v>
      </c>
      <c r="B38" s="46">
        <f>IF('3 Key Ratios'!B15&lt;1,0,'3 Key Ratios'!B15/'3 Key Ratios'!B7)</f>
        <v>0</v>
      </c>
      <c r="C38" s="6" t="s">
        <v>51</v>
      </c>
      <c r="D38" s="44"/>
      <c r="E38" s="11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2.75" customHeight="1">
      <c r="A39" s="6" t="s">
        <v>52</v>
      </c>
      <c r="B39" s="46">
        <f>IF('3 Key Ratios'!B28&lt;1,0,'3 Key Ratios'!B28/'3 Key Ratios'!B7)</f>
        <v>0</v>
      </c>
      <c r="C39" s="6" t="s">
        <v>53</v>
      </c>
      <c r="D39" s="44"/>
      <c r="E39" s="11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2.75" customHeight="1">
      <c r="A40" s="6" t="s">
        <v>54</v>
      </c>
      <c r="B40" s="46">
        <f>IF('3 Key Ratios'!B10&lt;1,0,'3 Key Ratios'!B10/'3 Key Ratios'!B7)</f>
        <v>0</v>
      </c>
      <c r="C40" s="6" t="s">
        <v>55</v>
      </c>
      <c r="D40" s="58"/>
      <c r="E40" s="59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2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2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2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2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2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2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2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2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2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2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2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2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2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2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2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2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2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2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2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2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2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2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2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2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2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2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2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2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2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2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2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2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2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2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2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2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2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2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2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2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2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2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2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2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2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2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2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2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2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2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2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2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2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2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2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2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2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2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2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2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2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2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2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2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2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2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2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2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2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2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2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2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2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2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2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2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2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2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2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2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2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2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2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2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2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2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2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2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2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2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2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2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2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2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2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2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2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2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2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2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2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2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2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2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2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2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2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2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2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2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2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2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2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2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2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2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2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2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2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2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2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2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2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2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2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2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2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2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2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2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2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2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2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2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2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2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2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2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2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2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2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2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2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2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2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2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2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2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2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2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2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2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2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2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2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2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2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2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2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2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2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2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2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2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2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2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2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2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2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2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2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2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2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2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2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2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2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2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2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2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2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2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2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2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2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2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2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2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2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2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2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2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2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2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2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2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2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2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2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2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2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2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2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2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2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2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2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2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2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2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2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2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2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2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2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2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2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2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2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2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2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2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2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2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2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2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2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2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2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2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2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2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2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2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2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2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2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2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2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2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2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2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2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2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2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2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2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2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2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2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2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2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2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2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2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2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2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2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2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2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2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2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2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2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2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2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2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2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2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2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2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2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2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2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2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2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2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2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2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2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2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2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2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2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2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2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2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2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2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2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2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2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2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2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2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2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2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2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2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2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2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2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2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2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2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2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2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2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2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2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2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2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2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2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2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2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2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2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2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2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2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2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2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2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2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2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2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2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2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2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2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2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2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2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2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2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2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2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2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2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2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2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2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2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2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2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2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2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2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2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2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2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2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2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2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2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2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2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2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2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2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2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2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2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2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2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2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2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2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2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2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2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2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2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2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2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2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2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2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2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2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2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2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2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2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2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2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2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2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2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2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2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2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2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2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2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2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2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2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2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2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2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2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2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2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2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2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2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2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2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2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2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2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2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2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2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2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2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2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2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2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2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2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2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2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2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2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2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2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2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2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2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2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2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2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2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2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2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2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2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2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2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2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2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2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2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2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2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2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2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2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2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2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2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2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2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2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2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2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2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2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2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2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2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2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2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2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2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2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2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2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2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2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2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2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2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2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2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2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2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2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2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2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2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2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2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2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2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2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2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2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2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2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2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2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2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2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2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2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2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2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2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2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2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2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2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2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2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2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2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2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2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2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2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2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2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2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2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2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2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2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2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2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2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2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2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2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2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2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2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2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2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2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2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2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2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2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2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2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2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2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2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2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2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2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2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2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2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2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2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2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2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2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2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2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2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2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2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2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2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2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2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2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2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2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2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2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2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2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2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2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2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2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2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2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2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2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2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2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2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2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2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2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2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2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2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2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2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2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2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2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2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2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2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2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2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2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2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2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2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2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2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2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2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2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2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2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2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2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2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2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2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2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2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2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2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2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2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2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2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2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2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2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2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2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2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2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2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2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2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2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2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2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2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2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2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2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2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2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2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2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2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2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2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2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2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2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2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2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2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2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2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2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2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2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2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2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2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2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2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2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2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2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2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2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2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2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2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2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2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2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2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2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2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2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2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2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2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2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2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2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2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2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2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2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2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2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2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2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2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2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2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2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2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2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2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2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2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2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2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2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2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2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2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2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2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2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2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2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2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2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2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2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2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2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2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2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2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2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2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2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2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2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2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2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2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2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2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2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2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2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2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2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2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2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2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2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2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2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2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2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2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2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2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2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2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2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2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2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2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2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2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2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2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2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2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2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2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2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2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2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2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2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2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2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2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2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2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2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2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2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2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2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2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2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2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2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2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2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2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2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2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2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2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2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2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2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2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2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2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2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2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2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2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2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2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2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2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2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2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2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2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2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2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2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2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2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2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2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2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2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2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2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2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2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2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2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2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2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2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2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2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2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2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2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2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2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2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2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2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2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2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2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2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2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2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2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2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2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2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2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2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2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2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2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2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2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2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2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2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2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2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2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2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2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2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2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2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2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2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2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2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2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2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2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2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2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2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2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2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2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2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2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2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2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2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2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2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2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2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2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2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2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2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2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2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2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2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2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2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2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2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2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2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2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2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2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2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2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2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2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2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2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2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2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2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2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2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2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2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2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2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2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2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2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2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2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2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2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2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2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2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2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2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2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2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2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2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2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2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2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2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2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2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2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2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2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2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2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2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2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2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2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2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2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2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2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2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2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2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2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2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2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2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2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2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2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2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2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2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drawing r:id="rId1"/>
</worksheet>
</file>